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<sst xmlns="http://schemas.openxmlformats.org/spreadsheetml/2006/main" count="74" uniqueCount="6">
  <si>
    <t>Minimalni i maksimalni nagibi kanala</t>
  </si>
  <si>
    <t>n</t>
  </si>
  <si>
    <t>v (m/s)</t>
  </si>
  <si>
    <t>I (%o)</t>
  </si>
  <si>
    <t>D (mm)</t>
  </si>
  <si>
    <t>Q (l/s)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</si>
</sst>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 vertical="center" textRotation="90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94"/>
  <sheetViews>
    <sheetView tabSelected="1" workbookViewId="0" topLeftCell="A1">
      <selection activeCell="A20" sqref="A20"/>
    </sheetView>
  </sheetViews>
  <sheetFormatPr defaultColWidth="9.140625" defaultRowHeight="12.75"/>
  <sheetData>
    <row r="2" spans="1:2" ht="12.75">
      <c r="A2" t="s">
        <v>1</v>
      </c>
      <c r="B2">
        <v>0.013</v>
      </c>
    </row>
    <row r="3" ht="12.75">
      <c r="D3" t="s">
        <v>0</v>
      </c>
    </row>
    <row r="5" spans="1:16" ht="12.75">
      <c r="A5" s="2" t="s">
        <v>4</v>
      </c>
      <c r="B5" s="2" t="s">
        <v>2</v>
      </c>
      <c r="C5" s="2" t="s">
        <v>3</v>
      </c>
      <c r="D5" s="2" t="s">
        <v>5</v>
      </c>
      <c r="E5" s="2" t="s">
        <v>4</v>
      </c>
      <c r="F5" s="2" t="s">
        <v>2</v>
      </c>
      <c r="G5" s="2" t="s">
        <v>3</v>
      </c>
      <c r="H5" s="2" t="s">
        <v>5</v>
      </c>
      <c r="I5" s="2" t="s">
        <v>4</v>
      </c>
      <c r="J5" s="2" t="s">
        <v>2</v>
      </c>
      <c r="K5" s="2" t="s">
        <v>3</v>
      </c>
      <c r="L5" s="2" t="s">
        <v>5</v>
      </c>
      <c r="M5" s="2" t="s">
        <v>4</v>
      </c>
      <c r="N5" s="2" t="s">
        <v>2</v>
      </c>
      <c r="O5" s="2" t="s">
        <v>3</v>
      </c>
      <c r="P5" s="2" t="s">
        <v>5</v>
      </c>
    </row>
    <row r="6" spans="1:16" ht="12.75">
      <c r="A6" s="3">
        <v>1300</v>
      </c>
      <c r="B6" s="2">
        <v>0.8</v>
      </c>
      <c r="C6" s="2">
        <f>(($B$2*B6/(($A$6/4000)^(2/3)))^2)*1000</f>
        <v>0.48404848363431974</v>
      </c>
      <c r="D6" s="2">
        <f>B6*($A$6/1000)^2*3.14/4*1000</f>
        <v>1061.3200000000002</v>
      </c>
      <c r="E6" s="3">
        <v>1400</v>
      </c>
      <c r="F6" s="2">
        <v>0.8</v>
      </c>
      <c r="G6" s="2">
        <f>(($B$2*F6/(($E$6/4000)^(2/3)))^2)*1000</f>
        <v>0.4385064166820477</v>
      </c>
      <c r="H6" s="2">
        <f>F6*($E$6/1000)^2*3.14/4*1000</f>
        <v>1230.8799999999999</v>
      </c>
      <c r="I6" s="3">
        <v>1500</v>
      </c>
      <c r="J6" s="2">
        <v>0.8</v>
      </c>
      <c r="K6" s="2">
        <f>(($B$2*J6/(($I$6/4000)^(2/3)))^2)*1000</f>
        <v>0.39996776231341136</v>
      </c>
      <c r="L6" s="2">
        <f>J6*($I$6/1000)^2*3.14/4*1000</f>
        <v>1413</v>
      </c>
      <c r="M6" s="3">
        <v>1600</v>
      </c>
      <c r="N6" s="2">
        <v>0.8</v>
      </c>
      <c r="O6" s="2">
        <f>(($B$2*N6/(($M$6/4000)^(2/3)))^2)*1000</f>
        <v>0.3669892617636313</v>
      </c>
      <c r="P6" s="2">
        <f>N6*($M$6/1000)^2*3.14/4*1000</f>
        <v>1607.6800000000005</v>
      </c>
    </row>
    <row r="7" spans="1:16" ht="12.75">
      <c r="A7" s="3"/>
      <c r="B7" s="2">
        <v>0.9</v>
      </c>
      <c r="C7" s="2">
        <f aca="true" t="shared" si="0" ref="C7:C18">(($B$2*B7/(($A$6/4000)^(2/3)))^2)*1000</f>
        <v>0.612623862099686</v>
      </c>
      <c r="D7" s="2">
        <f aca="true" t="shared" si="1" ref="D7:D18">B7*($A$6/1000)^2*3.14/4*1000</f>
        <v>1193.9850000000001</v>
      </c>
      <c r="E7" s="3"/>
      <c r="F7" s="2">
        <v>0.9</v>
      </c>
      <c r="G7" s="2">
        <f aca="true" t="shared" si="2" ref="G7:G18">(($B$2*F7/(($E$6/4000)^(2/3)))^2)*1000</f>
        <v>0.5549846836132168</v>
      </c>
      <c r="H7" s="2">
        <f aca="true" t="shared" si="3" ref="H7:H18">F7*($E$6/1000)^2*3.14/4*1000</f>
        <v>1384.7399999999998</v>
      </c>
      <c r="I7" s="3"/>
      <c r="J7" s="2">
        <v>0.9</v>
      </c>
      <c r="K7" s="2">
        <f aca="true" t="shared" si="4" ref="K7:K18">(($B$2*J7/(($I$6/4000)^(2/3)))^2)*1000</f>
        <v>0.5062091991779114</v>
      </c>
      <c r="L7" s="2">
        <f aca="true" t="shared" si="5" ref="L7:L18">J7*($I$6/1000)^2*3.14/4*1000</f>
        <v>1589.625</v>
      </c>
      <c r="M7" s="3"/>
      <c r="N7" s="2">
        <v>0.9</v>
      </c>
      <c r="O7" s="2">
        <f aca="true" t="shared" si="6" ref="O7:O18">(($B$2*N7/(($M$6/4000)^(2/3)))^2)*1000</f>
        <v>0.46447078441959583</v>
      </c>
      <c r="P7" s="2">
        <f aca="true" t="shared" si="7" ref="P7:P18">N7*($M$6/1000)^2*3.14/4*1000</f>
        <v>1808.6400000000008</v>
      </c>
    </row>
    <row r="8" spans="1:16" ht="12.75">
      <c r="A8" s="3"/>
      <c r="B8" s="2">
        <v>1</v>
      </c>
      <c r="C8" s="2">
        <f t="shared" si="0"/>
        <v>0.7563257556786244</v>
      </c>
      <c r="D8" s="2">
        <f t="shared" si="1"/>
        <v>1326.65</v>
      </c>
      <c r="E8" s="3"/>
      <c r="F8" s="2">
        <v>1</v>
      </c>
      <c r="G8" s="2">
        <f t="shared" si="2"/>
        <v>0.6851662760656996</v>
      </c>
      <c r="H8" s="2">
        <f t="shared" si="3"/>
        <v>1538.6</v>
      </c>
      <c r="I8" s="3"/>
      <c r="J8" s="2">
        <v>1</v>
      </c>
      <c r="K8" s="2">
        <f t="shared" si="4"/>
        <v>0.6249496286147054</v>
      </c>
      <c r="L8" s="2">
        <f t="shared" si="5"/>
        <v>1766.25</v>
      </c>
      <c r="M8" s="3"/>
      <c r="N8" s="2">
        <v>1</v>
      </c>
      <c r="O8" s="2">
        <f t="shared" si="6"/>
        <v>0.5734207215056738</v>
      </c>
      <c r="P8" s="2">
        <f t="shared" si="7"/>
        <v>2009.6000000000004</v>
      </c>
    </row>
    <row r="9" spans="1:16" ht="12.75">
      <c r="A9" s="3"/>
      <c r="B9" s="2">
        <v>1.1</v>
      </c>
      <c r="C9" s="2">
        <f t="shared" si="0"/>
        <v>0.9151541643711356</v>
      </c>
      <c r="D9" s="2">
        <f t="shared" si="1"/>
        <v>1459.3150000000003</v>
      </c>
      <c r="E9" s="3"/>
      <c r="F9" s="2">
        <v>1.1</v>
      </c>
      <c r="G9" s="2">
        <f t="shared" si="2"/>
        <v>0.8290511940394968</v>
      </c>
      <c r="H9" s="2">
        <f t="shared" si="3"/>
        <v>1692.4599999999998</v>
      </c>
      <c r="I9" s="3"/>
      <c r="J9" s="2">
        <v>1.1</v>
      </c>
      <c r="K9" s="2">
        <f t="shared" si="4"/>
        <v>0.7561890506237936</v>
      </c>
      <c r="L9" s="2">
        <f t="shared" si="5"/>
        <v>1942.8750000000002</v>
      </c>
      <c r="M9" s="3"/>
      <c r="N9" s="2">
        <v>1.1</v>
      </c>
      <c r="O9" s="2">
        <f t="shared" si="6"/>
        <v>0.6938390730218654</v>
      </c>
      <c r="P9" s="2">
        <f t="shared" si="7"/>
        <v>2210.5600000000004</v>
      </c>
    </row>
    <row r="10" spans="1:16" ht="12.75">
      <c r="A10" s="3"/>
      <c r="B10" s="2">
        <v>1.2</v>
      </c>
      <c r="C10" s="2">
        <f t="shared" si="0"/>
        <v>1.0891090881772194</v>
      </c>
      <c r="D10" s="2">
        <f t="shared" si="1"/>
        <v>1591.9800000000002</v>
      </c>
      <c r="E10" s="3"/>
      <c r="F10" s="2">
        <v>1.2</v>
      </c>
      <c r="G10" s="2">
        <f t="shared" si="2"/>
        <v>0.9866394375346074</v>
      </c>
      <c r="H10" s="2">
        <f t="shared" si="3"/>
        <v>1846.3199999999995</v>
      </c>
      <c r="I10" s="3"/>
      <c r="J10" s="2">
        <v>1.2</v>
      </c>
      <c r="K10" s="2">
        <f t="shared" si="4"/>
        <v>0.8999274652051757</v>
      </c>
      <c r="L10" s="2">
        <f t="shared" si="5"/>
        <v>2119.5</v>
      </c>
      <c r="M10" s="3"/>
      <c r="N10" s="2">
        <v>1.2</v>
      </c>
      <c r="O10" s="2">
        <f t="shared" si="6"/>
        <v>0.8257258389681703</v>
      </c>
      <c r="P10" s="2">
        <f t="shared" si="7"/>
        <v>2411.5200000000004</v>
      </c>
    </row>
    <row r="11" spans="1:16" ht="12.75">
      <c r="A11" s="3"/>
      <c r="B11" s="2">
        <v>1.3</v>
      </c>
      <c r="C11" s="2">
        <f t="shared" si="0"/>
        <v>1.278190527096875</v>
      </c>
      <c r="D11" s="2">
        <f t="shared" si="1"/>
        <v>1724.6450000000004</v>
      </c>
      <c r="E11" s="3"/>
      <c r="F11" s="2">
        <v>1.3</v>
      </c>
      <c r="G11" s="2">
        <f t="shared" si="2"/>
        <v>1.1579310065510326</v>
      </c>
      <c r="H11" s="2">
        <f t="shared" si="3"/>
        <v>2000.1799999999998</v>
      </c>
      <c r="I11" s="3"/>
      <c r="J11" s="2">
        <v>1.3</v>
      </c>
      <c r="K11" s="2">
        <f t="shared" si="4"/>
        <v>1.0561648723588521</v>
      </c>
      <c r="L11" s="2">
        <f t="shared" si="5"/>
        <v>2296.1250000000005</v>
      </c>
      <c r="M11" s="3"/>
      <c r="N11" s="2">
        <v>1.3</v>
      </c>
      <c r="O11" s="2">
        <f t="shared" si="6"/>
        <v>0.9690810193445888</v>
      </c>
      <c r="P11" s="2">
        <f t="shared" si="7"/>
        <v>2612.4800000000005</v>
      </c>
    </row>
    <row r="12" spans="1:16" ht="12.75">
      <c r="A12" s="3"/>
      <c r="B12" s="2">
        <v>1.4</v>
      </c>
      <c r="C12" s="2">
        <f t="shared" si="0"/>
        <v>1.4823984811301039</v>
      </c>
      <c r="D12" s="2">
        <f t="shared" si="1"/>
        <v>1857.3100000000002</v>
      </c>
      <c r="E12" s="3"/>
      <c r="F12" s="2">
        <v>1.4</v>
      </c>
      <c r="G12" s="2">
        <f t="shared" si="2"/>
        <v>1.342925901088771</v>
      </c>
      <c r="H12" s="2">
        <f t="shared" si="3"/>
        <v>2154.0399999999995</v>
      </c>
      <c r="I12" s="3"/>
      <c r="J12" s="2">
        <v>1.4</v>
      </c>
      <c r="K12" s="2">
        <f t="shared" si="4"/>
        <v>1.2249012720848227</v>
      </c>
      <c r="L12" s="2">
        <f t="shared" si="5"/>
        <v>2472.75</v>
      </c>
      <c r="M12" s="3"/>
      <c r="N12" s="2">
        <v>1.4</v>
      </c>
      <c r="O12" s="2">
        <f t="shared" si="6"/>
        <v>1.1239046141511206</v>
      </c>
      <c r="P12" s="2">
        <f t="shared" si="7"/>
        <v>2813.4400000000005</v>
      </c>
    </row>
    <row r="13" spans="1:16" ht="12.75">
      <c r="A13" s="3"/>
      <c r="B13" s="2">
        <v>1.5</v>
      </c>
      <c r="C13" s="2">
        <f t="shared" si="0"/>
        <v>1.7017329502769052</v>
      </c>
      <c r="D13" s="2">
        <f t="shared" si="1"/>
        <v>1989.9750000000004</v>
      </c>
      <c r="E13" s="3"/>
      <c r="F13" s="2">
        <v>1.5</v>
      </c>
      <c r="G13" s="2">
        <f t="shared" si="2"/>
        <v>1.5416241211478243</v>
      </c>
      <c r="H13" s="2">
        <f t="shared" si="3"/>
        <v>2307.8999999999996</v>
      </c>
      <c r="I13" s="3"/>
      <c r="J13" s="2">
        <v>1.5</v>
      </c>
      <c r="K13" s="2">
        <f t="shared" si="4"/>
        <v>1.406136664383087</v>
      </c>
      <c r="L13" s="2">
        <f t="shared" si="5"/>
        <v>2649.375</v>
      </c>
      <c r="M13" s="3"/>
      <c r="N13" s="2">
        <v>1.5</v>
      </c>
      <c r="O13" s="2">
        <f t="shared" si="6"/>
        <v>1.2901966233877662</v>
      </c>
      <c r="P13" s="2">
        <f t="shared" si="7"/>
        <v>3014.4000000000005</v>
      </c>
    </row>
    <row r="14" spans="1:16" ht="12.75">
      <c r="A14" s="3"/>
      <c r="B14" s="2">
        <v>1.6</v>
      </c>
      <c r="C14" s="2">
        <f t="shared" si="0"/>
        <v>1.936193934537279</v>
      </c>
      <c r="D14" s="2">
        <f t="shared" si="1"/>
        <v>2122.6400000000003</v>
      </c>
      <c r="E14" s="3"/>
      <c r="F14" s="2">
        <v>1.6</v>
      </c>
      <c r="G14" s="2">
        <f t="shared" si="2"/>
        <v>1.7540256667281908</v>
      </c>
      <c r="H14" s="2">
        <f t="shared" si="3"/>
        <v>2461.7599999999998</v>
      </c>
      <c r="I14" s="3"/>
      <c r="J14" s="2">
        <v>1.6</v>
      </c>
      <c r="K14" s="2">
        <f t="shared" si="4"/>
        <v>1.5998710492536454</v>
      </c>
      <c r="L14" s="2">
        <f t="shared" si="5"/>
        <v>2826</v>
      </c>
      <c r="M14" s="3"/>
      <c r="N14" s="2">
        <v>1.6</v>
      </c>
      <c r="O14" s="2">
        <f t="shared" si="6"/>
        <v>1.4679570470545251</v>
      </c>
      <c r="P14" s="2">
        <f t="shared" si="7"/>
        <v>3215.360000000001</v>
      </c>
    </row>
    <row r="15" spans="1:16" ht="12.75">
      <c r="A15" s="3"/>
      <c r="B15" s="2">
        <v>1.7</v>
      </c>
      <c r="C15" s="2">
        <f t="shared" si="0"/>
        <v>2.1857814339112247</v>
      </c>
      <c r="D15" s="2">
        <f t="shared" si="1"/>
        <v>2255.3050000000003</v>
      </c>
      <c r="E15" s="3"/>
      <c r="F15" s="2">
        <v>1.7</v>
      </c>
      <c r="G15" s="2">
        <f t="shared" si="2"/>
        <v>1.9801305378298724</v>
      </c>
      <c r="H15" s="2">
        <f t="shared" si="3"/>
        <v>2615.62</v>
      </c>
      <c r="I15" s="3"/>
      <c r="J15" s="2">
        <v>1.7</v>
      </c>
      <c r="K15" s="2">
        <f t="shared" si="4"/>
        <v>1.8061044266964983</v>
      </c>
      <c r="L15" s="2">
        <f t="shared" si="5"/>
        <v>3002.625</v>
      </c>
      <c r="M15" s="3"/>
      <c r="N15" s="2">
        <v>1.7</v>
      </c>
      <c r="O15" s="2">
        <f t="shared" si="6"/>
        <v>1.6571858851513974</v>
      </c>
      <c r="P15" s="2">
        <f t="shared" si="7"/>
        <v>3416.32</v>
      </c>
    </row>
    <row r="16" spans="1:16" ht="12.75">
      <c r="A16" s="3"/>
      <c r="B16" s="2">
        <v>1.8</v>
      </c>
      <c r="C16" s="2">
        <f t="shared" si="0"/>
        <v>2.450495448398744</v>
      </c>
      <c r="D16" s="2">
        <f t="shared" si="1"/>
        <v>2387.9700000000003</v>
      </c>
      <c r="E16" s="3"/>
      <c r="F16" s="2">
        <v>1.8</v>
      </c>
      <c r="G16" s="2">
        <f t="shared" si="2"/>
        <v>2.2199387344528674</v>
      </c>
      <c r="H16" s="2">
        <f t="shared" si="3"/>
        <v>2769.4799999999996</v>
      </c>
      <c r="I16" s="3"/>
      <c r="J16" s="2">
        <v>1.8</v>
      </c>
      <c r="K16" s="2">
        <f t="shared" si="4"/>
        <v>2.0248367967116456</v>
      </c>
      <c r="L16" s="2">
        <f t="shared" si="5"/>
        <v>3179.25</v>
      </c>
      <c r="M16" s="3"/>
      <c r="N16" s="2">
        <v>1.8</v>
      </c>
      <c r="O16" s="2">
        <f t="shared" si="6"/>
        <v>1.8578831376783833</v>
      </c>
      <c r="P16" s="2">
        <f t="shared" si="7"/>
        <v>3617.2800000000016</v>
      </c>
    </row>
    <row r="17" spans="1:16" ht="12.75">
      <c r="A17" s="3"/>
      <c r="B17" s="2">
        <v>1.9</v>
      </c>
      <c r="C17" s="2">
        <f t="shared" si="0"/>
        <v>2.7303359779998337</v>
      </c>
      <c r="D17" s="2">
        <f t="shared" si="1"/>
        <v>2520.635</v>
      </c>
      <c r="E17" s="3"/>
      <c r="F17" s="2">
        <v>1.9</v>
      </c>
      <c r="G17" s="2">
        <f t="shared" si="2"/>
        <v>2.473450256597175</v>
      </c>
      <c r="H17" s="2">
        <f t="shared" si="3"/>
        <v>2923.3399999999997</v>
      </c>
      <c r="I17" s="3"/>
      <c r="J17" s="2">
        <v>1.9</v>
      </c>
      <c r="K17" s="2">
        <f t="shared" si="4"/>
        <v>2.256068159299086</v>
      </c>
      <c r="L17" s="2">
        <f t="shared" si="5"/>
        <v>3355.8749999999995</v>
      </c>
      <c r="M17" s="3"/>
      <c r="N17" s="2">
        <v>1.9</v>
      </c>
      <c r="O17" s="2">
        <f t="shared" si="6"/>
        <v>2.070048804635482</v>
      </c>
      <c r="P17" s="2">
        <f t="shared" si="7"/>
        <v>3818.2400000000007</v>
      </c>
    </row>
    <row r="18" spans="1:16" ht="12.75">
      <c r="A18" s="3"/>
      <c r="B18" s="2">
        <v>2</v>
      </c>
      <c r="C18" s="2">
        <f t="shared" si="0"/>
        <v>3.0253030227144975</v>
      </c>
      <c r="D18" s="2">
        <f t="shared" si="1"/>
        <v>2653.3</v>
      </c>
      <c r="E18" s="3"/>
      <c r="F18" s="2">
        <v>2</v>
      </c>
      <c r="G18" s="2">
        <f t="shared" si="2"/>
        <v>2.7406651042627983</v>
      </c>
      <c r="H18" s="2">
        <f t="shared" si="3"/>
        <v>3077.2</v>
      </c>
      <c r="I18" s="3"/>
      <c r="J18" s="2">
        <v>2</v>
      </c>
      <c r="K18" s="2">
        <f t="shared" si="4"/>
        <v>2.4997985144588215</v>
      </c>
      <c r="L18" s="2">
        <f t="shared" si="5"/>
        <v>3532.5</v>
      </c>
      <c r="M18" s="3"/>
      <c r="N18" s="2">
        <v>2</v>
      </c>
      <c r="O18" s="2">
        <f t="shared" si="6"/>
        <v>2.293682886022695</v>
      </c>
      <c r="P18" s="2">
        <f t="shared" si="7"/>
        <v>4019.2000000000007</v>
      </c>
    </row>
    <row r="24" spans="1:16" ht="12.75">
      <c r="A24" s="2" t="s">
        <v>4</v>
      </c>
      <c r="B24" s="2" t="s">
        <v>2</v>
      </c>
      <c r="C24" s="2" t="s">
        <v>3</v>
      </c>
      <c r="D24" s="2" t="s">
        <v>5</v>
      </c>
      <c r="E24" s="2" t="s">
        <v>4</v>
      </c>
      <c r="F24" s="2" t="s">
        <v>2</v>
      </c>
      <c r="G24" s="2" t="s">
        <v>3</v>
      </c>
      <c r="H24" s="2" t="s">
        <v>5</v>
      </c>
      <c r="I24" s="2" t="s">
        <v>4</v>
      </c>
      <c r="J24" s="2" t="s">
        <v>2</v>
      </c>
      <c r="K24" s="2" t="s">
        <v>3</v>
      </c>
      <c r="L24" s="2" t="s">
        <v>5</v>
      </c>
      <c r="M24" s="2" t="s">
        <v>4</v>
      </c>
      <c r="N24" s="2" t="s">
        <v>2</v>
      </c>
      <c r="O24" s="2" t="s">
        <v>3</v>
      </c>
      <c r="P24" s="2" t="s">
        <v>5</v>
      </c>
    </row>
    <row r="25" spans="1:16" ht="12.75">
      <c r="A25" s="3">
        <v>1700</v>
      </c>
      <c r="B25" s="2">
        <v>0.8</v>
      </c>
      <c r="C25" s="2">
        <f>(($B$2*B25/(($A$25/4000)^(2/3)))^2)*1000</f>
        <v>0.3384917632734083</v>
      </c>
      <c r="D25" s="2">
        <f>B25*($A$25/1000)^2*3.14/4*1000</f>
        <v>1814.9199999999998</v>
      </c>
      <c r="E25" s="3">
        <v>1800</v>
      </c>
      <c r="F25" s="2">
        <v>0.8</v>
      </c>
      <c r="G25" s="2">
        <f>(($B$2*F25/(($E$25/4000)^(2/3)))^2)*1000</f>
        <v>0.3136533956065365</v>
      </c>
      <c r="H25" s="2">
        <f>F25*($E$25/1000)^2*3.14/4*1000</f>
        <v>2034.7200000000005</v>
      </c>
      <c r="I25" s="3">
        <v>1900</v>
      </c>
      <c r="J25" s="2">
        <v>0.8</v>
      </c>
      <c r="K25" s="2">
        <f>(($B$2*J25/(($I$25/4000)^(2/3)))^2)*1000</f>
        <v>0.2918380170527776</v>
      </c>
      <c r="L25" s="2">
        <f>J25*($I$25/1000)^2*3.14/4*1000</f>
        <v>2267.08</v>
      </c>
      <c r="M25" s="3">
        <v>2000</v>
      </c>
      <c r="N25" s="2">
        <v>0.8</v>
      </c>
      <c r="O25" s="2">
        <f>(($B$2*N25/(($M$25/4000)^(2/3)))^2)*1000</f>
        <v>0.2725461215132589</v>
      </c>
      <c r="P25" s="2">
        <f>N25*($M$25/1000)^2*3.14/4*1000</f>
        <v>2512.0000000000005</v>
      </c>
    </row>
    <row r="26" spans="1:16" ht="12.75">
      <c r="A26" s="3"/>
      <c r="B26" s="2">
        <v>0.9</v>
      </c>
      <c r="C26" s="2">
        <f aca="true" t="shared" si="8" ref="C26:C37">(($B$2*B26/(($A$25/4000)^(2/3)))^2)*1000</f>
        <v>0.4284036378929075</v>
      </c>
      <c r="D26" s="2">
        <f aca="true" t="shared" si="9" ref="D26:D37">B26*($A$25/1000)^2*3.14/4*1000</f>
        <v>2041.7849999999999</v>
      </c>
      <c r="E26" s="3"/>
      <c r="F26" s="2">
        <v>0.9</v>
      </c>
      <c r="G26" s="2">
        <f aca="true" t="shared" si="10" ref="G26:G37">(($B$2*F26/(($E$25/4000)^(2/3)))^2)*1000</f>
        <v>0.3969675788145228</v>
      </c>
      <c r="H26" s="2">
        <f aca="true" t="shared" si="11" ref="H26:H37">F26*($E$25/1000)^2*3.14/4*1000</f>
        <v>2289.0600000000004</v>
      </c>
      <c r="I26" s="3"/>
      <c r="J26" s="2">
        <v>0.9</v>
      </c>
      <c r="K26" s="2">
        <f aca="true" t="shared" si="12" ref="K26:K37">(($B$2*J26/(($I$25/4000)^(2/3)))^2)*1000</f>
        <v>0.3693574903324218</v>
      </c>
      <c r="L26" s="2">
        <f aca="true" t="shared" si="13" ref="L26:L37">J26*($I$25/1000)^2*3.14/4*1000</f>
        <v>2550.465</v>
      </c>
      <c r="M26" s="3"/>
      <c r="N26" s="2">
        <v>0.9</v>
      </c>
      <c r="O26" s="2">
        <f aca="true" t="shared" si="14" ref="O26:O37">(($B$2*N26/(($M$25/4000)^(2/3)))^2)*1000</f>
        <v>0.3449411850402184</v>
      </c>
      <c r="P26" s="2">
        <f aca="true" t="shared" si="15" ref="P26:P37">N26*($M$25/1000)^2*3.14/4*1000</f>
        <v>2826</v>
      </c>
    </row>
    <row r="27" spans="1:16" ht="12.75">
      <c r="A27" s="3"/>
      <c r="B27" s="2">
        <v>1</v>
      </c>
      <c r="C27" s="2">
        <f t="shared" si="8"/>
        <v>0.5288933801147004</v>
      </c>
      <c r="D27" s="2">
        <f t="shared" si="9"/>
        <v>2268.65</v>
      </c>
      <c r="E27" s="3"/>
      <c r="F27" s="2">
        <v>1</v>
      </c>
      <c r="G27" s="2">
        <f t="shared" si="10"/>
        <v>0.49008343063521315</v>
      </c>
      <c r="H27" s="2">
        <f t="shared" si="11"/>
        <v>2543.4</v>
      </c>
      <c r="I27" s="3"/>
      <c r="J27" s="2">
        <v>1</v>
      </c>
      <c r="K27" s="2">
        <f t="shared" si="12"/>
        <v>0.45599690164496504</v>
      </c>
      <c r="L27" s="2">
        <f t="shared" si="13"/>
        <v>2833.85</v>
      </c>
      <c r="M27" s="3"/>
      <c r="N27" s="2">
        <v>1</v>
      </c>
      <c r="O27" s="2">
        <f t="shared" si="14"/>
        <v>0.42585331486446704</v>
      </c>
      <c r="P27" s="2">
        <f t="shared" si="15"/>
        <v>3140</v>
      </c>
    </row>
    <row r="28" spans="1:16" ht="12.75">
      <c r="A28" s="3"/>
      <c r="B28" s="2">
        <v>1.1</v>
      </c>
      <c r="C28" s="2">
        <f t="shared" si="8"/>
        <v>0.6399609899387877</v>
      </c>
      <c r="D28" s="2">
        <f t="shared" si="9"/>
        <v>2495.5150000000003</v>
      </c>
      <c r="E28" s="3"/>
      <c r="F28" s="2">
        <v>1.1</v>
      </c>
      <c r="G28" s="2">
        <f t="shared" si="10"/>
        <v>0.5930009510686082</v>
      </c>
      <c r="H28" s="2">
        <f t="shared" si="11"/>
        <v>2797.7400000000007</v>
      </c>
      <c r="I28" s="3"/>
      <c r="J28" s="2">
        <v>1.1</v>
      </c>
      <c r="K28" s="2">
        <f t="shared" si="12"/>
        <v>0.5517562509904077</v>
      </c>
      <c r="L28" s="2">
        <f t="shared" si="13"/>
        <v>3117.235</v>
      </c>
      <c r="M28" s="3"/>
      <c r="N28" s="2">
        <v>1.1</v>
      </c>
      <c r="O28" s="2">
        <f t="shared" si="14"/>
        <v>0.5152825109860053</v>
      </c>
      <c r="P28" s="2">
        <f t="shared" si="15"/>
        <v>3454.0000000000005</v>
      </c>
    </row>
    <row r="29" spans="1:16" ht="12.75">
      <c r="A29" s="3"/>
      <c r="B29" s="2">
        <v>1.2</v>
      </c>
      <c r="C29" s="2">
        <f t="shared" si="8"/>
        <v>0.7616064673651687</v>
      </c>
      <c r="D29" s="2">
        <f t="shared" si="9"/>
        <v>2722.3799999999997</v>
      </c>
      <c r="E29" s="3"/>
      <c r="F29" s="2">
        <v>1.2</v>
      </c>
      <c r="G29" s="2">
        <f t="shared" si="10"/>
        <v>0.705720140114707</v>
      </c>
      <c r="H29" s="2">
        <f t="shared" si="11"/>
        <v>3052.08</v>
      </c>
      <c r="I29" s="3"/>
      <c r="J29" s="2">
        <v>1.2</v>
      </c>
      <c r="K29" s="2">
        <f t="shared" si="12"/>
        <v>0.6566355383687497</v>
      </c>
      <c r="L29" s="2">
        <f t="shared" si="13"/>
        <v>3400.62</v>
      </c>
      <c r="M29" s="3"/>
      <c r="N29" s="2">
        <v>1.2</v>
      </c>
      <c r="O29" s="2">
        <f t="shared" si="14"/>
        <v>0.6132287734048326</v>
      </c>
      <c r="P29" s="2">
        <f t="shared" si="15"/>
        <v>3768</v>
      </c>
    </row>
    <row r="30" spans="1:16" ht="12.75">
      <c r="A30" s="3"/>
      <c r="B30" s="2">
        <v>1.3</v>
      </c>
      <c r="C30" s="2">
        <f t="shared" si="8"/>
        <v>0.8938298123938437</v>
      </c>
      <c r="D30" s="2">
        <f t="shared" si="9"/>
        <v>2949.245</v>
      </c>
      <c r="E30" s="3"/>
      <c r="F30" s="2">
        <v>1.3</v>
      </c>
      <c r="G30" s="2">
        <f t="shared" si="10"/>
        <v>0.8282409977735103</v>
      </c>
      <c r="H30" s="2">
        <f t="shared" si="11"/>
        <v>3306.4200000000005</v>
      </c>
      <c r="I30" s="3"/>
      <c r="J30" s="2">
        <v>1.3</v>
      </c>
      <c r="K30" s="2">
        <f t="shared" si="12"/>
        <v>0.770634763779991</v>
      </c>
      <c r="L30" s="2">
        <f t="shared" si="13"/>
        <v>3684.005</v>
      </c>
      <c r="M30" s="3"/>
      <c r="N30" s="2">
        <v>1.3</v>
      </c>
      <c r="O30" s="2">
        <f t="shared" si="14"/>
        <v>0.7196921021209493</v>
      </c>
      <c r="P30" s="2">
        <f t="shared" si="15"/>
        <v>4082.000000000001</v>
      </c>
    </row>
    <row r="31" spans="1:16" ht="12.75">
      <c r="A31" s="3"/>
      <c r="B31" s="2">
        <v>1.4</v>
      </c>
      <c r="C31" s="2">
        <f t="shared" si="8"/>
        <v>1.0366310250248127</v>
      </c>
      <c r="D31" s="2">
        <f t="shared" si="9"/>
        <v>3176.1099999999997</v>
      </c>
      <c r="E31" s="3"/>
      <c r="F31" s="2">
        <v>1.4</v>
      </c>
      <c r="G31" s="2">
        <f t="shared" si="10"/>
        <v>0.9605635240450178</v>
      </c>
      <c r="H31" s="2">
        <f t="shared" si="11"/>
        <v>3560.7599999999998</v>
      </c>
      <c r="I31" s="3"/>
      <c r="J31" s="2">
        <v>1.4</v>
      </c>
      <c r="K31" s="2">
        <f t="shared" si="12"/>
        <v>0.8937539272241313</v>
      </c>
      <c r="L31" s="2">
        <f t="shared" si="13"/>
        <v>3967.3899999999994</v>
      </c>
      <c r="M31" s="3"/>
      <c r="N31" s="2">
        <v>1.4</v>
      </c>
      <c r="O31" s="2">
        <f t="shared" si="14"/>
        <v>0.8346724971343553</v>
      </c>
      <c r="P31" s="2">
        <f t="shared" si="15"/>
        <v>4396</v>
      </c>
    </row>
    <row r="32" spans="1:16" ht="12.75">
      <c r="A32" s="3"/>
      <c r="B32" s="2">
        <v>1.5</v>
      </c>
      <c r="C32" s="2">
        <f t="shared" si="8"/>
        <v>1.190010105258076</v>
      </c>
      <c r="D32" s="2">
        <f t="shared" si="9"/>
        <v>3402.974999999999</v>
      </c>
      <c r="E32" s="3"/>
      <c r="F32" s="2">
        <v>1.5</v>
      </c>
      <c r="G32" s="2">
        <f t="shared" si="10"/>
        <v>1.1026877189292301</v>
      </c>
      <c r="H32" s="2">
        <f t="shared" si="11"/>
        <v>3815.100000000001</v>
      </c>
      <c r="I32" s="3"/>
      <c r="J32" s="2">
        <v>1.5</v>
      </c>
      <c r="K32" s="2">
        <f t="shared" si="12"/>
        <v>1.0259930287011712</v>
      </c>
      <c r="L32" s="2">
        <f t="shared" si="13"/>
        <v>4250.775</v>
      </c>
      <c r="M32" s="3"/>
      <c r="N32" s="2">
        <v>1.5</v>
      </c>
      <c r="O32" s="2">
        <f t="shared" si="14"/>
        <v>0.9581699584450509</v>
      </c>
      <c r="P32" s="2">
        <f t="shared" si="15"/>
        <v>4710</v>
      </c>
    </row>
    <row r="33" spans="1:16" ht="12.75">
      <c r="A33" s="3"/>
      <c r="B33" s="2">
        <v>1.6</v>
      </c>
      <c r="C33" s="2">
        <f t="shared" si="8"/>
        <v>1.3539670530936332</v>
      </c>
      <c r="D33" s="2">
        <f t="shared" si="9"/>
        <v>3629.8399999999997</v>
      </c>
      <c r="E33" s="3"/>
      <c r="F33" s="2">
        <v>1.6</v>
      </c>
      <c r="G33" s="2">
        <f t="shared" si="10"/>
        <v>1.254613582426146</v>
      </c>
      <c r="H33" s="2">
        <f t="shared" si="11"/>
        <v>4069.440000000001</v>
      </c>
      <c r="I33" s="3"/>
      <c r="J33" s="2">
        <v>1.6</v>
      </c>
      <c r="K33" s="2">
        <f t="shared" si="12"/>
        <v>1.1673520682111105</v>
      </c>
      <c r="L33" s="2">
        <f t="shared" si="13"/>
        <v>4534.16</v>
      </c>
      <c r="M33" s="3"/>
      <c r="N33" s="2">
        <v>1.6</v>
      </c>
      <c r="O33" s="2">
        <f t="shared" si="14"/>
        <v>1.0901844860530356</v>
      </c>
      <c r="P33" s="2">
        <f t="shared" si="15"/>
        <v>5024.000000000001</v>
      </c>
    </row>
    <row r="34" spans="1:16" ht="12.75">
      <c r="A34" s="3"/>
      <c r="B34" s="2">
        <v>1.7</v>
      </c>
      <c r="C34" s="2">
        <f t="shared" si="8"/>
        <v>1.5285018685314842</v>
      </c>
      <c r="D34" s="2">
        <f t="shared" si="9"/>
        <v>3856.705</v>
      </c>
      <c r="E34" s="3"/>
      <c r="F34" s="2">
        <v>1.7</v>
      </c>
      <c r="G34" s="2">
        <f t="shared" si="10"/>
        <v>1.4163411145357663</v>
      </c>
      <c r="H34" s="2">
        <f t="shared" si="11"/>
        <v>4323.78</v>
      </c>
      <c r="I34" s="3"/>
      <c r="J34" s="2">
        <v>1.7</v>
      </c>
      <c r="K34" s="2">
        <f t="shared" si="12"/>
        <v>1.3178310457539488</v>
      </c>
      <c r="L34" s="2">
        <f t="shared" si="13"/>
        <v>4817.545</v>
      </c>
      <c r="M34" s="3"/>
      <c r="N34" s="2">
        <v>1.7</v>
      </c>
      <c r="O34" s="2">
        <f t="shared" si="14"/>
        <v>1.2307160799583097</v>
      </c>
      <c r="P34" s="2">
        <f t="shared" si="15"/>
        <v>5338</v>
      </c>
    </row>
    <row r="35" spans="1:16" ht="12.75">
      <c r="A35" s="3"/>
      <c r="B35" s="2">
        <v>1.8</v>
      </c>
      <c r="C35" s="2">
        <f t="shared" si="8"/>
        <v>1.71361455157163</v>
      </c>
      <c r="D35" s="2">
        <f t="shared" si="9"/>
        <v>4083.5699999999997</v>
      </c>
      <c r="E35" s="3"/>
      <c r="F35" s="2">
        <v>1.8</v>
      </c>
      <c r="G35" s="2">
        <f t="shared" si="10"/>
        <v>1.5878703152580913</v>
      </c>
      <c r="H35" s="2">
        <f t="shared" si="11"/>
        <v>4578.120000000001</v>
      </c>
      <c r="I35" s="3"/>
      <c r="J35" s="2">
        <v>1.8</v>
      </c>
      <c r="K35" s="2">
        <f t="shared" si="12"/>
        <v>1.4774299613296873</v>
      </c>
      <c r="L35" s="2">
        <f t="shared" si="13"/>
        <v>5100.93</v>
      </c>
      <c r="M35" s="3"/>
      <c r="N35" s="2">
        <v>1.8</v>
      </c>
      <c r="O35" s="2">
        <f t="shared" si="14"/>
        <v>1.3797647401608737</v>
      </c>
      <c r="P35" s="2">
        <f t="shared" si="15"/>
        <v>5652</v>
      </c>
    </row>
    <row r="36" spans="1:16" ht="12.75">
      <c r="A36" s="3"/>
      <c r="B36" s="2">
        <v>1.9</v>
      </c>
      <c r="C36" s="2">
        <f t="shared" si="8"/>
        <v>1.9093051022140684</v>
      </c>
      <c r="D36" s="2">
        <f t="shared" si="9"/>
        <v>4310.4349999999995</v>
      </c>
      <c r="E36" s="3"/>
      <c r="F36" s="2">
        <v>1.9</v>
      </c>
      <c r="G36" s="2">
        <f t="shared" si="10"/>
        <v>1.7692011845931193</v>
      </c>
      <c r="H36" s="2">
        <f t="shared" si="11"/>
        <v>4832.46</v>
      </c>
      <c r="I36" s="3"/>
      <c r="J36" s="2">
        <v>1.9</v>
      </c>
      <c r="K36" s="2">
        <f t="shared" si="12"/>
        <v>1.6461488149383234</v>
      </c>
      <c r="L36" s="2">
        <f t="shared" si="13"/>
        <v>5384.314999999999</v>
      </c>
      <c r="M36" s="3"/>
      <c r="N36" s="2">
        <v>1.9</v>
      </c>
      <c r="O36" s="2">
        <f t="shared" si="14"/>
        <v>1.5373304666607261</v>
      </c>
      <c r="P36" s="2">
        <f t="shared" si="15"/>
        <v>5966</v>
      </c>
    </row>
    <row r="37" spans="1:16" ht="12.75">
      <c r="A37" s="3"/>
      <c r="B37" s="2">
        <v>2</v>
      </c>
      <c r="C37" s="2">
        <f t="shared" si="8"/>
        <v>2.1155735204588018</v>
      </c>
      <c r="D37" s="2">
        <f t="shared" si="9"/>
        <v>4537.3</v>
      </c>
      <c r="E37" s="3"/>
      <c r="F37" s="2">
        <v>2</v>
      </c>
      <c r="G37" s="2">
        <f t="shared" si="10"/>
        <v>1.9603337225408526</v>
      </c>
      <c r="H37" s="2">
        <f t="shared" si="11"/>
        <v>5086.8</v>
      </c>
      <c r="I37" s="3"/>
      <c r="J37" s="2">
        <v>2</v>
      </c>
      <c r="K37" s="2">
        <f t="shared" si="12"/>
        <v>1.8239876065798601</v>
      </c>
      <c r="L37" s="2">
        <f t="shared" si="13"/>
        <v>5667.7</v>
      </c>
      <c r="M37" s="3"/>
      <c r="N37" s="2">
        <v>2</v>
      </c>
      <c r="O37" s="2">
        <f t="shared" si="14"/>
        <v>1.7034132594578681</v>
      </c>
      <c r="P37" s="2">
        <f t="shared" si="15"/>
        <v>6280</v>
      </c>
    </row>
    <row r="43" spans="1:16" ht="12.75">
      <c r="A43" s="2" t="s">
        <v>4</v>
      </c>
      <c r="B43" s="2" t="s">
        <v>2</v>
      </c>
      <c r="C43" s="2" t="s">
        <v>3</v>
      </c>
      <c r="D43" s="2" t="s">
        <v>5</v>
      </c>
      <c r="E43" s="2" t="s">
        <v>4</v>
      </c>
      <c r="F43" s="2" t="s">
        <v>2</v>
      </c>
      <c r="G43" s="2" t="s">
        <v>3</v>
      </c>
      <c r="H43" s="2" t="s">
        <v>5</v>
      </c>
      <c r="I43" s="2" t="s">
        <v>4</v>
      </c>
      <c r="J43" s="2" t="s">
        <v>2</v>
      </c>
      <c r="K43" s="2" t="s">
        <v>3</v>
      </c>
      <c r="L43" s="2" t="s">
        <v>5</v>
      </c>
      <c r="M43" s="2" t="s">
        <v>4</v>
      </c>
      <c r="N43" s="2" t="s">
        <v>2</v>
      </c>
      <c r="O43" s="2" t="s">
        <v>3</v>
      </c>
      <c r="P43" s="2" t="s">
        <v>5</v>
      </c>
    </row>
    <row r="44" spans="1:16" ht="12.75">
      <c r="A44" s="3">
        <v>2100</v>
      </c>
      <c r="B44" s="2">
        <v>0.8</v>
      </c>
      <c r="C44" s="2">
        <f>(($B$2*B44/(($A$44/4000)^(2/3)))^2)*1000</f>
        <v>0.25538042618330153</v>
      </c>
      <c r="D44" s="2">
        <f>B44*($A$44/1000)^2*3.14/4*1000</f>
        <v>2769.4800000000005</v>
      </c>
      <c r="E44" s="3">
        <v>2200</v>
      </c>
      <c r="F44" s="2">
        <v>0.8</v>
      </c>
      <c r="G44" s="2">
        <f>(($B$2*F44/(($E$44/4000)^(2/3)))^2)*1000</f>
        <v>0.24002128653437443</v>
      </c>
      <c r="H44" s="2">
        <f>F44*($E$44/1000)^2*3.14/4*1000</f>
        <v>3039.520000000001</v>
      </c>
      <c r="I44" s="3">
        <v>2300</v>
      </c>
      <c r="J44" s="2">
        <v>0.8</v>
      </c>
      <c r="K44" s="2">
        <f>(($B$2*J44/(($I$44/4000)^(2/3)))^2)*1000</f>
        <v>0.2262088294050267</v>
      </c>
      <c r="L44" s="2">
        <f>J44*($I$44/1000)^2*3.14/4*1000</f>
        <v>3322.1199999999994</v>
      </c>
      <c r="M44" s="3">
        <v>2400</v>
      </c>
      <c r="N44" s="2">
        <v>0.8</v>
      </c>
      <c r="O44" s="2">
        <f>(($B$2*N44/(($M$44/4000)^(2/3)))^2)*1000</f>
        <v>0.21372976656313625</v>
      </c>
      <c r="P44" s="2">
        <f>N44*($M$44/1000)^2*3.14/4*1000</f>
        <v>3617.28</v>
      </c>
    </row>
    <row r="45" spans="1:16" ht="12.75">
      <c r="A45" s="3"/>
      <c r="B45" s="2">
        <v>0.9</v>
      </c>
      <c r="C45" s="2">
        <f aca="true" t="shared" si="16" ref="C45:C56">(($B$2*B45/(($A$44/4000)^(2/3)))^2)*1000</f>
        <v>0.32321585188824103</v>
      </c>
      <c r="D45" s="2">
        <f aca="true" t="shared" si="17" ref="D45:D56">B45*($A$44/1000)^2*3.14/4*1000</f>
        <v>3115.6650000000004</v>
      </c>
      <c r="E45" s="3"/>
      <c r="F45" s="2">
        <v>0.9</v>
      </c>
      <c r="G45" s="2">
        <f aca="true" t="shared" si="18" ref="G45:G56">(($B$2*F45/(($E$44/4000)^(2/3)))^2)*1000</f>
        <v>0.30377694077006784</v>
      </c>
      <c r="H45" s="2">
        <f aca="true" t="shared" si="19" ref="H45:H56">F45*($E$44/1000)^2*3.14/4*1000</f>
        <v>3419.460000000001</v>
      </c>
      <c r="I45" s="3"/>
      <c r="J45" s="2">
        <v>0.9</v>
      </c>
      <c r="K45" s="2">
        <f aca="true" t="shared" si="20" ref="K45:K56">(($B$2*J45/(($I$44/4000)^(2/3)))^2)*1000</f>
        <v>0.286295549715737</v>
      </c>
      <c r="L45" s="2">
        <f aca="true" t="shared" si="21" ref="L45:L56">J45*($I$44/1000)^2*3.14/4*1000</f>
        <v>3737.3849999999998</v>
      </c>
      <c r="M45" s="3"/>
      <c r="N45" s="2">
        <v>0.9</v>
      </c>
      <c r="O45" s="2">
        <f aca="true" t="shared" si="22" ref="O45:O56">(($B$2*N45/(($M$44/4000)^(2/3)))^2)*1000</f>
        <v>0.27050173580646936</v>
      </c>
      <c r="P45" s="2">
        <f aca="true" t="shared" si="23" ref="P45:P56">N45*($M$44/1000)^2*3.14/4*1000</f>
        <v>4069.44</v>
      </c>
    </row>
    <row r="46" spans="1:16" ht="12.75">
      <c r="A46" s="3"/>
      <c r="B46" s="2">
        <v>1</v>
      </c>
      <c r="C46" s="2">
        <f t="shared" si="16"/>
        <v>0.3990319159114087</v>
      </c>
      <c r="D46" s="2">
        <f t="shared" si="17"/>
        <v>3461.85</v>
      </c>
      <c r="E46" s="3"/>
      <c r="F46" s="2">
        <v>1</v>
      </c>
      <c r="G46" s="2">
        <f t="shared" si="18"/>
        <v>0.3750332602099602</v>
      </c>
      <c r="H46" s="2">
        <f t="shared" si="19"/>
        <v>3799.400000000001</v>
      </c>
      <c r="I46" s="3"/>
      <c r="J46" s="2">
        <v>1</v>
      </c>
      <c r="K46" s="2">
        <f t="shared" si="20"/>
        <v>0.35345129594535424</v>
      </c>
      <c r="L46" s="2">
        <f t="shared" si="21"/>
        <v>4152.65</v>
      </c>
      <c r="M46" s="3"/>
      <c r="N46" s="2">
        <v>1</v>
      </c>
      <c r="O46" s="2">
        <f t="shared" si="22"/>
        <v>0.33395276025490034</v>
      </c>
      <c r="P46" s="2">
        <f t="shared" si="23"/>
        <v>4521.6</v>
      </c>
    </row>
    <row r="47" spans="1:16" ht="12.75">
      <c r="A47" s="3"/>
      <c r="B47" s="2">
        <v>1.1</v>
      </c>
      <c r="C47" s="2">
        <f t="shared" si="16"/>
        <v>0.48282861825280454</v>
      </c>
      <c r="D47" s="2">
        <f t="shared" si="17"/>
        <v>3808.0350000000008</v>
      </c>
      <c r="E47" s="3"/>
      <c r="F47" s="2">
        <v>1.1</v>
      </c>
      <c r="G47" s="2">
        <f t="shared" si="18"/>
        <v>0.4537902448540517</v>
      </c>
      <c r="H47" s="2">
        <f t="shared" si="19"/>
        <v>4179.340000000002</v>
      </c>
      <c r="I47" s="3"/>
      <c r="J47" s="2">
        <v>1.1</v>
      </c>
      <c r="K47" s="2">
        <f t="shared" si="20"/>
        <v>0.42767606809387876</v>
      </c>
      <c r="L47" s="2">
        <f t="shared" si="21"/>
        <v>4567.915</v>
      </c>
      <c r="M47" s="3"/>
      <c r="N47" s="2">
        <v>1.1</v>
      </c>
      <c r="O47" s="2">
        <f t="shared" si="22"/>
        <v>0.4040828399084295</v>
      </c>
      <c r="P47" s="2">
        <f t="shared" si="23"/>
        <v>4973.76</v>
      </c>
    </row>
    <row r="48" spans="1:16" ht="12.75">
      <c r="A48" s="3"/>
      <c r="B48" s="2">
        <v>1.2</v>
      </c>
      <c r="C48" s="2">
        <f t="shared" si="16"/>
        <v>0.5746059589124285</v>
      </c>
      <c r="D48" s="2">
        <f t="shared" si="17"/>
        <v>4154.219999999999</v>
      </c>
      <c r="E48" s="3"/>
      <c r="F48" s="2">
        <v>1.2</v>
      </c>
      <c r="G48" s="2">
        <f t="shared" si="18"/>
        <v>0.5400478947023427</v>
      </c>
      <c r="H48" s="2">
        <f t="shared" si="19"/>
        <v>4559.280000000001</v>
      </c>
      <c r="I48" s="3"/>
      <c r="J48" s="2">
        <v>1.2</v>
      </c>
      <c r="K48" s="2">
        <f t="shared" si="20"/>
        <v>0.5089698661613101</v>
      </c>
      <c r="L48" s="2">
        <f t="shared" si="21"/>
        <v>4983.179999999999</v>
      </c>
      <c r="M48" s="3"/>
      <c r="N48" s="2">
        <v>1.2</v>
      </c>
      <c r="O48" s="2">
        <f t="shared" si="22"/>
        <v>0.4808919747670566</v>
      </c>
      <c r="P48" s="2">
        <f t="shared" si="23"/>
        <v>5425.92</v>
      </c>
    </row>
    <row r="49" spans="1:16" ht="12.75">
      <c r="A49" s="3"/>
      <c r="B49" s="2">
        <v>1.3</v>
      </c>
      <c r="C49" s="2">
        <f t="shared" si="16"/>
        <v>0.6743639378902806</v>
      </c>
      <c r="D49" s="2">
        <f t="shared" si="17"/>
        <v>4500.405000000001</v>
      </c>
      <c r="E49" s="3"/>
      <c r="F49" s="2">
        <v>1.3</v>
      </c>
      <c r="G49" s="2">
        <f t="shared" si="18"/>
        <v>0.6338062097548326</v>
      </c>
      <c r="H49" s="2">
        <f t="shared" si="19"/>
        <v>4939.220000000001</v>
      </c>
      <c r="I49" s="3"/>
      <c r="J49" s="2">
        <v>1.3</v>
      </c>
      <c r="K49" s="2">
        <f t="shared" si="20"/>
        <v>0.5973326901476488</v>
      </c>
      <c r="L49" s="2">
        <f t="shared" si="21"/>
        <v>5398.445</v>
      </c>
      <c r="M49" s="3"/>
      <c r="N49" s="2">
        <v>1.3</v>
      </c>
      <c r="O49" s="2">
        <f t="shared" si="22"/>
        <v>0.5643801648307816</v>
      </c>
      <c r="P49" s="2">
        <f t="shared" si="23"/>
        <v>5878.08</v>
      </c>
    </row>
    <row r="50" spans="1:16" ht="12.75">
      <c r="A50" s="3"/>
      <c r="B50" s="2">
        <v>1.4</v>
      </c>
      <c r="C50" s="2">
        <f t="shared" si="16"/>
        <v>0.7821025551863608</v>
      </c>
      <c r="D50" s="2">
        <f t="shared" si="17"/>
        <v>4846.59</v>
      </c>
      <c r="E50" s="3"/>
      <c r="F50" s="2">
        <v>1.4</v>
      </c>
      <c r="G50" s="2">
        <f t="shared" si="18"/>
        <v>0.7350651900115217</v>
      </c>
      <c r="H50" s="2">
        <f t="shared" si="19"/>
        <v>5319.160000000001</v>
      </c>
      <c r="I50" s="3"/>
      <c r="J50" s="2">
        <v>1.4</v>
      </c>
      <c r="K50" s="2">
        <f t="shared" si="20"/>
        <v>0.6927645400528942</v>
      </c>
      <c r="L50" s="2">
        <f t="shared" si="21"/>
        <v>5813.709999999998</v>
      </c>
      <c r="M50" s="3"/>
      <c r="N50" s="2">
        <v>1.4</v>
      </c>
      <c r="O50" s="2">
        <f t="shared" si="22"/>
        <v>0.6545474100996047</v>
      </c>
      <c r="P50" s="2">
        <f t="shared" si="23"/>
        <v>6330.24</v>
      </c>
    </row>
    <row r="51" spans="1:16" ht="12.75">
      <c r="A51" s="3"/>
      <c r="B51" s="2">
        <v>1.5</v>
      </c>
      <c r="C51" s="2">
        <f t="shared" si="16"/>
        <v>0.8978218108006695</v>
      </c>
      <c r="D51" s="2">
        <f t="shared" si="17"/>
        <v>5192.775000000001</v>
      </c>
      <c r="E51" s="3"/>
      <c r="F51" s="2">
        <v>1.5</v>
      </c>
      <c r="G51" s="2">
        <f t="shared" si="18"/>
        <v>0.8438248354724103</v>
      </c>
      <c r="H51" s="2">
        <f t="shared" si="19"/>
        <v>5699.100000000001</v>
      </c>
      <c r="I51" s="3"/>
      <c r="J51" s="2">
        <v>1.5</v>
      </c>
      <c r="K51" s="2">
        <f t="shared" si="20"/>
        <v>0.7952654158770471</v>
      </c>
      <c r="L51" s="2">
        <f t="shared" si="21"/>
        <v>6228.974999999999</v>
      </c>
      <c r="M51" s="3"/>
      <c r="N51" s="2">
        <v>1.5</v>
      </c>
      <c r="O51" s="2">
        <f t="shared" si="22"/>
        <v>0.7513937105735259</v>
      </c>
      <c r="P51" s="2">
        <f t="shared" si="23"/>
        <v>6782.400000000001</v>
      </c>
    </row>
    <row r="52" spans="1:16" ht="12.75">
      <c r="A52" s="3"/>
      <c r="B52" s="2">
        <v>1.6</v>
      </c>
      <c r="C52" s="2">
        <f t="shared" si="16"/>
        <v>1.0215217047332061</v>
      </c>
      <c r="D52" s="2">
        <f t="shared" si="17"/>
        <v>5538.960000000001</v>
      </c>
      <c r="E52" s="3"/>
      <c r="F52" s="2">
        <v>1.6</v>
      </c>
      <c r="G52" s="2">
        <f t="shared" si="18"/>
        <v>0.9600851461374977</v>
      </c>
      <c r="H52" s="2">
        <f t="shared" si="19"/>
        <v>6079.040000000002</v>
      </c>
      <c r="I52" s="3"/>
      <c r="J52" s="2">
        <v>1.6</v>
      </c>
      <c r="K52" s="2">
        <f t="shared" si="20"/>
        <v>0.9048353176201068</v>
      </c>
      <c r="L52" s="2">
        <f t="shared" si="21"/>
        <v>6644.239999999999</v>
      </c>
      <c r="M52" s="3"/>
      <c r="N52" s="2">
        <v>1.6</v>
      </c>
      <c r="O52" s="2">
        <f t="shared" si="22"/>
        <v>0.854919066252545</v>
      </c>
      <c r="P52" s="2">
        <f t="shared" si="23"/>
        <v>7234.56</v>
      </c>
    </row>
    <row r="53" spans="1:16" ht="12.75">
      <c r="A53" s="3"/>
      <c r="B53" s="2">
        <v>1.7</v>
      </c>
      <c r="C53" s="2">
        <f t="shared" si="16"/>
        <v>1.1532022369839707</v>
      </c>
      <c r="D53" s="2">
        <f t="shared" si="17"/>
        <v>5885.145</v>
      </c>
      <c r="E53" s="3"/>
      <c r="F53" s="2">
        <v>1.7</v>
      </c>
      <c r="G53" s="2">
        <f t="shared" si="18"/>
        <v>1.0838461220067848</v>
      </c>
      <c r="H53" s="2">
        <f t="shared" si="19"/>
        <v>6458.980000000001</v>
      </c>
      <c r="I53" s="3"/>
      <c r="J53" s="2">
        <v>1.7</v>
      </c>
      <c r="K53" s="2">
        <f t="shared" si="20"/>
        <v>1.0214742452820735</v>
      </c>
      <c r="L53" s="2">
        <f t="shared" si="21"/>
        <v>7059.504999999999</v>
      </c>
      <c r="M53" s="3"/>
      <c r="N53" s="2">
        <v>1.7</v>
      </c>
      <c r="O53" s="2">
        <f t="shared" si="22"/>
        <v>0.965123477136662</v>
      </c>
      <c r="P53" s="2">
        <f t="shared" si="23"/>
        <v>7686.72</v>
      </c>
    </row>
    <row r="54" spans="1:16" ht="12.75">
      <c r="A54" s="3"/>
      <c r="B54" s="2">
        <v>1.8</v>
      </c>
      <c r="C54" s="2">
        <f t="shared" si="16"/>
        <v>1.2928634075529641</v>
      </c>
      <c r="D54" s="2">
        <f t="shared" si="17"/>
        <v>6231.330000000001</v>
      </c>
      <c r="E54" s="3"/>
      <c r="F54" s="2">
        <v>1.8</v>
      </c>
      <c r="G54" s="2">
        <f t="shared" si="18"/>
        <v>1.2151077630802714</v>
      </c>
      <c r="H54" s="2">
        <f t="shared" si="19"/>
        <v>6838.920000000002</v>
      </c>
      <c r="I54" s="3"/>
      <c r="J54" s="2">
        <v>1.8</v>
      </c>
      <c r="K54" s="2">
        <f t="shared" si="20"/>
        <v>1.145182198862948</v>
      </c>
      <c r="L54" s="2">
        <f t="shared" si="21"/>
        <v>7474.7699999999995</v>
      </c>
      <c r="M54" s="3"/>
      <c r="N54" s="2">
        <v>1.8</v>
      </c>
      <c r="O54" s="2">
        <f t="shared" si="22"/>
        <v>1.0820069432258774</v>
      </c>
      <c r="P54" s="2">
        <f t="shared" si="23"/>
        <v>8138.88</v>
      </c>
    </row>
    <row r="55" spans="1:16" ht="12.75">
      <c r="A55" s="3"/>
      <c r="B55" s="2">
        <v>1.9</v>
      </c>
      <c r="C55" s="2">
        <f t="shared" si="16"/>
        <v>1.4405052164401846</v>
      </c>
      <c r="D55" s="2">
        <f t="shared" si="17"/>
        <v>6577.515</v>
      </c>
      <c r="E55" s="3"/>
      <c r="F55" s="2">
        <v>1.9</v>
      </c>
      <c r="G55" s="2">
        <f t="shared" si="18"/>
        <v>1.353870069357956</v>
      </c>
      <c r="H55" s="2">
        <f t="shared" si="19"/>
        <v>7218.8600000000015</v>
      </c>
      <c r="I55" s="3"/>
      <c r="J55" s="2">
        <v>1.9</v>
      </c>
      <c r="K55" s="2">
        <f t="shared" si="20"/>
        <v>1.2759591783627289</v>
      </c>
      <c r="L55" s="2">
        <f t="shared" si="21"/>
        <v>7890.034999999999</v>
      </c>
      <c r="M55" s="3"/>
      <c r="N55" s="2">
        <v>1.9</v>
      </c>
      <c r="O55" s="2">
        <f t="shared" si="22"/>
        <v>1.2055694645201902</v>
      </c>
      <c r="P55" s="2">
        <f t="shared" si="23"/>
        <v>8591.039999999999</v>
      </c>
    </row>
    <row r="56" spans="1:16" ht="12.75">
      <c r="A56" s="3"/>
      <c r="B56" s="2">
        <v>2</v>
      </c>
      <c r="C56" s="2">
        <f t="shared" si="16"/>
        <v>1.5961276636456347</v>
      </c>
      <c r="D56" s="2">
        <f t="shared" si="17"/>
        <v>6923.7</v>
      </c>
      <c r="E56" s="3"/>
      <c r="F56" s="2">
        <v>2</v>
      </c>
      <c r="G56" s="2">
        <f t="shared" si="18"/>
        <v>1.5001330408398408</v>
      </c>
      <c r="H56" s="2">
        <f t="shared" si="19"/>
        <v>7598.800000000002</v>
      </c>
      <c r="I56" s="3"/>
      <c r="J56" s="2">
        <v>2</v>
      </c>
      <c r="K56" s="2">
        <f t="shared" si="20"/>
        <v>1.413805183781417</v>
      </c>
      <c r="L56" s="2">
        <f t="shared" si="21"/>
        <v>8305.3</v>
      </c>
      <c r="M56" s="3"/>
      <c r="N56" s="2">
        <v>2</v>
      </c>
      <c r="O56" s="2">
        <f t="shared" si="22"/>
        <v>1.3358110410196014</v>
      </c>
      <c r="P56" s="2">
        <f t="shared" si="23"/>
        <v>9043.2</v>
      </c>
    </row>
    <row r="62" spans="1:16" ht="12.75">
      <c r="A62" s="2" t="s">
        <v>4</v>
      </c>
      <c r="B62" s="2" t="s">
        <v>2</v>
      </c>
      <c r="C62" s="2" t="s">
        <v>3</v>
      </c>
      <c r="D62" s="2" t="s">
        <v>5</v>
      </c>
      <c r="E62" s="2" t="s">
        <v>4</v>
      </c>
      <c r="F62" s="2" t="s">
        <v>2</v>
      </c>
      <c r="G62" s="2" t="s">
        <v>3</v>
      </c>
      <c r="H62" s="2" t="s">
        <v>5</v>
      </c>
      <c r="I62" s="2" t="s">
        <v>4</v>
      </c>
      <c r="J62" s="2" t="s">
        <v>2</v>
      </c>
      <c r="K62" s="2" t="s">
        <v>3</v>
      </c>
      <c r="L62" s="2" t="s">
        <v>5</v>
      </c>
      <c r="M62" s="2" t="s">
        <v>4</v>
      </c>
      <c r="N62" s="2" t="s">
        <v>2</v>
      </c>
      <c r="O62" s="2" t="s">
        <v>3</v>
      </c>
      <c r="P62" s="2" t="s">
        <v>5</v>
      </c>
    </row>
    <row r="63" spans="1:16" ht="12.75">
      <c r="A63" s="3">
        <v>2500</v>
      </c>
      <c r="B63" s="2">
        <v>0.8</v>
      </c>
      <c r="C63" s="2">
        <f>(($B$2*B63/(($A$63/4000)^(2/3)))^2)*1000</f>
        <v>0.20240752548166627</v>
      </c>
      <c r="D63" s="2">
        <f>B63*($A$63/1000)^2*3.14/4*1000</f>
        <v>3925.0000000000005</v>
      </c>
      <c r="E63" s="3">
        <v>2600</v>
      </c>
      <c r="F63" s="2">
        <v>0.8</v>
      </c>
      <c r="G63" s="2">
        <f>(($B$2*F63/(($E$63/4000)^(2/3)))^2)*1000</f>
        <v>0.19209476803118275</v>
      </c>
      <c r="H63" s="2">
        <f>F63*($E$63/1000)^2*3.14/4*1000</f>
        <v>4245.280000000001</v>
      </c>
      <c r="I63" s="3">
        <v>2700</v>
      </c>
      <c r="J63" s="2">
        <v>0.8</v>
      </c>
      <c r="K63" s="2">
        <f>(($B$2*J63/(($I$63/4000)^(2/3)))^2)*1000</f>
        <v>0.1826676527333842</v>
      </c>
      <c r="L63" s="2">
        <f>J63*($I$63/1000)^2*3.14/4*1000</f>
        <v>4578.120000000001</v>
      </c>
      <c r="M63" s="3">
        <v>2800</v>
      </c>
      <c r="N63" s="2">
        <v>0.8</v>
      </c>
      <c r="O63" s="2">
        <f>(($B$2*N63/(($M$63/4000)^(2/3)))^2)*1000</f>
        <v>0.17402138678397208</v>
      </c>
      <c r="P63" s="2">
        <f>N63*($M$63/1000)^2*3.14/4*1000</f>
        <v>4923.5199999999995</v>
      </c>
    </row>
    <row r="64" spans="1:16" ht="12.75">
      <c r="A64" s="3"/>
      <c r="B64" s="2">
        <v>0.9</v>
      </c>
      <c r="C64" s="2">
        <f aca="true" t="shared" si="24" ref="C64:C75">(($B$2*B64/(($A$63/4000)^(2/3)))^2)*1000</f>
        <v>0.2561720244377339</v>
      </c>
      <c r="D64" s="2">
        <f aca="true" t="shared" si="25" ref="D64:D75">B64*($A$63/1000)^2*3.14/4*1000</f>
        <v>4415.625</v>
      </c>
      <c r="E64" s="3"/>
      <c r="F64" s="2">
        <v>0.9</v>
      </c>
      <c r="G64" s="2">
        <f aca="true" t="shared" si="26" ref="G64:G75">(($B$2*F64/(($E$63/4000)^(2/3)))^2)*1000</f>
        <v>0.2431199407894657</v>
      </c>
      <c r="H64" s="2">
        <f aca="true" t="shared" si="27" ref="H64:H75">F64*($E$63/1000)^2*3.14/4*1000</f>
        <v>4775.9400000000005</v>
      </c>
      <c r="I64" s="3"/>
      <c r="J64" s="2">
        <v>0.9</v>
      </c>
      <c r="K64" s="2">
        <f aca="true" t="shared" si="28" ref="K64:K75">(($B$2*J64/(($I$63/4000)^(2/3)))^2)*1000</f>
        <v>0.23118874799068942</v>
      </c>
      <c r="L64" s="2">
        <f aca="true" t="shared" si="29" ref="L64:L75">J64*($I$63/1000)^2*3.14/4*1000</f>
        <v>5150.385000000001</v>
      </c>
      <c r="M64" s="3"/>
      <c r="N64" s="2">
        <v>0.9</v>
      </c>
      <c r="O64" s="2">
        <f aca="true" t="shared" si="30" ref="O64:O75">(($B$2*N64/(($M$63/4000)^(2/3)))^2)*1000</f>
        <v>0.22024581764846468</v>
      </c>
      <c r="P64" s="2">
        <f aca="true" t="shared" si="31" ref="P64:P75">N64*($M$63/1000)^2*3.14/4*1000</f>
        <v>5538.959999999999</v>
      </c>
    </row>
    <row r="65" spans="1:16" ht="12.75">
      <c r="A65" s="3"/>
      <c r="B65" s="2">
        <v>1</v>
      </c>
      <c r="C65" s="2">
        <f t="shared" si="24"/>
        <v>0.31626175856510363</v>
      </c>
      <c r="D65" s="2">
        <f t="shared" si="25"/>
        <v>4906.25</v>
      </c>
      <c r="E65" s="3"/>
      <c r="F65" s="2">
        <v>1</v>
      </c>
      <c r="G65" s="2">
        <f t="shared" si="26"/>
        <v>0.30014807504872304</v>
      </c>
      <c r="H65" s="2">
        <f t="shared" si="27"/>
        <v>5306.6</v>
      </c>
      <c r="I65" s="3"/>
      <c r="J65" s="2">
        <v>1</v>
      </c>
      <c r="K65" s="2">
        <f t="shared" si="28"/>
        <v>0.2854182073959128</v>
      </c>
      <c r="L65" s="2">
        <f t="shared" si="29"/>
        <v>5722.650000000001</v>
      </c>
      <c r="M65" s="3"/>
      <c r="N65" s="2">
        <v>1</v>
      </c>
      <c r="O65" s="2">
        <f t="shared" si="30"/>
        <v>0.27190841684995637</v>
      </c>
      <c r="P65" s="2">
        <f t="shared" si="31"/>
        <v>6154.4</v>
      </c>
    </row>
    <row r="66" spans="1:16" ht="12.75">
      <c r="A66" s="3"/>
      <c r="B66" s="2">
        <v>1.1</v>
      </c>
      <c r="C66" s="2">
        <f t="shared" si="24"/>
        <v>0.3826767278637754</v>
      </c>
      <c r="D66" s="2">
        <f t="shared" si="25"/>
        <v>5396.875000000001</v>
      </c>
      <c r="E66" s="3"/>
      <c r="F66" s="2">
        <v>1.1</v>
      </c>
      <c r="G66" s="2">
        <f t="shared" si="26"/>
        <v>0.36317917080895495</v>
      </c>
      <c r="H66" s="2">
        <f t="shared" si="27"/>
        <v>5837.260000000001</v>
      </c>
      <c r="I66" s="3"/>
      <c r="J66" s="2">
        <v>1.1</v>
      </c>
      <c r="K66" s="2">
        <f t="shared" si="28"/>
        <v>0.3453560309490545</v>
      </c>
      <c r="L66" s="2">
        <f t="shared" si="29"/>
        <v>6294.915000000002</v>
      </c>
      <c r="M66" s="3"/>
      <c r="N66" s="2">
        <v>1.1</v>
      </c>
      <c r="O66" s="2">
        <f t="shared" si="30"/>
        <v>0.3290091843884473</v>
      </c>
      <c r="P66" s="2">
        <f t="shared" si="31"/>
        <v>6769.839999999999</v>
      </c>
    </row>
    <row r="67" spans="1:16" ht="12.75">
      <c r="A67" s="3"/>
      <c r="B67" s="2">
        <v>1.2</v>
      </c>
      <c r="C67" s="2">
        <f t="shared" si="24"/>
        <v>0.4554169323337492</v>
      </c>
      <c r="D67" s="2">
        <f t="shared" si="25"/>
        <v>5887.5</v>
      </c>
      <c r="E67" s="3"/>
      <c r="F67" s="2">
        <v>1.2</v>
      </c>
      <c r="G67" s="2">
        <f t="shared" si="26"/>
        <v>0.43221322807016127</v>
      </c>
      <c r="H67" s="2">
        <f t="shared" si="27"/>
        <v>6367.920000000001</v>
      </c>
      <c r="I67" s="3"/>
      <c r="J67" s="2">
        <v>1.2</v>
      </c>
      <c r="K67" s="2">
        <f t="shared" si="28"/>
        <v>0.4110022186501144</v>
      </c>
      <c r="L67" s="2">
        <f t="shared" si="29"/>
        <v>6867.180000000001</v>
      </c>
      <c r="M67" s="3"/>
      <c r="N67" s="2">
        <v>1.2</v>
      </c>
      <c r="O67" s="2">
        <f t="shared" si="30"/>
        <v>0.3915481202639372</v>
      </c>
      <c r="P67" s="2">
        <f t="shared" si="31"/>
        <v>7385.279999999998</v>
      </c>
    </row>
    <row r="68" spans="1:16" ht="12.75">
      <c r="A68" s="3"/>
      <c r="B68" s="2">
        <v>1.3</v>
      </c>
      <c r="C68" s="2">
        <f t="shared" si="24"/>
        <v>0.534482371975025</v>
      </c>
      <c r="D68" s="2">
        <f t="shared" si="25"/>
        <v>6378.125</v>
      </c>
      <c r="E68" s="3"/>
      <c r="F68" s="2">
        <v>1.3</v>
      </c>
      <c r="G68" s="2">
        <f t="shared" si="26"/>
        <v>0.507250246832342</v>
      </c>
      <c r="H68" s="2">
        <f t="shared" si="27"/>
        <v>6898.580000000002</v>
      </c>
      <c r="I68" s="3"/>
      <c r="J68" s="2">
        <v>1.3</v>
      </c>
      <c r="K68" s="2">
        <f t="shared" si="28"/>
        <v>0.48235677049909254</v>
      </c>
      <c r="L68" s="2">
        <f t="shared" si="29"/>
        <v>7439.4450000000015</v>
      </c>
      <c r="M68" s="3"/>
      <c r="N68" s="2">
        <v>1.3</v>
      </c>
      <c r="O68" s="2">
        <f t="shared" si="30"/>
        <v>0.45952522447642624</v>
      </c>
      <c r="P68" s="2">
        <f t="shared" si="31"/>
        <v>8000.719999999999</v>
      </c>
    </row>
    <row r="69" spans="1:16" ht="12.75">
      <c r="A69" s="3"/>
      <c r="B69" s="2">
        <v>1.4</v>
      </c>
      <c r="C69" s="2">
        <f t="shared" si="24"/>
        <v>0.6198730467876029</v>
      </c>
      <c r="D69" s="2">
        <f t="shared" si="25"/>
        <v>6868.75</v>
      </c>
      <c r="E69" s="3"/>
      <c r="F69" s="2">
        <v>1.4</v>
      </c>
      <c r="G69" s="2">
        <f t="shared" si="26"/>
        <v>0.5882902270954972</v>
      </c>
      <c r="H69" s="2">
        <f t="shared" si="27"/>
        <v>7429.240000000001</v>
      </c>
      <c r="I69" s="3"/>
      <c r="J69" s="2">
        <v>1.4</v>
      </c>
      <c r="K69" s="2">
        <f t="shared" si="28"/>
        <v>0.5594196864959889</v>
      </c>
      <c r="L69" s="2">
        <f t="shared" si="29"/>
        <v>8011.710000000001</v>
      </c>
      <c r="M69" s="3"/>
      <c r="N69" s="2">
        <v>1.4</v>
      </c>
      <c r="O69" s="2">
        <f t="shared" si="30"/>
        <v>0.5329404970259144</v>
      </c>
      <c r="P69" s="2">
        <f t="shared" si="31"/>
        <v>8616.159999999998</v>
      </c>
    </row>
    <row r="70" spans="1:16" ht="12.75">
      <c r="A70" s="3"/>
      <c r="B70" s="2">
        <v>1.5</v>
      </c>
      <c r="C70" s="2">
        <f t="shared" si="24"/>
        <v>0.7115889567714831</v>
      </c>
      <c r="D70" s="2">
        <f t="shared" si="25"/>
        <v>7359.375</v>
      </c>
      <c r="E70" s="3"/>
      <c r="F70" s="2">
        <v>1.5</v>
      </c>
      <c r="G70" s="2">
        <f t="shared" si="26"/>
        <v>0.6753331688596269</v>
      </c>
      <c r="H70" s="2">
        <f t="shared" si="27"/>
        <v>7959.9000000000015</v>
      </c>
      <c r="I70" s="3"/>
      <c r="J70" s="2">
        <v>1.5</v>
      </c>
      <c r="K70" s="2">
        <f t="shared" si="28"/>
        <v>0.6421909666408038</v>
      </c>
      <c r="L70" s="2">
        <f t="shared" si="29"/>
        <v>8583.975000000002</v>
      </c>
      <c r="M70" s="3"/>
      <c r="N70" s="2">
        <v>1.5</v>
      </c>
      <c r="O70" s="2">
        <f t="shared" si="30"/>
        <v>0.6117939379124019</v>
      </c>
      <c r="P70" s="2">
        <f t="shared" si="31"/>
        <v>9231.599999999999</v>
      </c>
    </row>
    <row r="71" spans="1:16" ht="12.75">
      <c r="A71" s="3"/>
      <c r="B71" s="2">
        <v>1.6</v>
      </c>
      <c r="C71" s="2">
        <f t="shared" si="24"/>
        <v>0.8096301019266651</v>
      </c>
      <c r="D71" s="2">
        <f t="shared" si="25"/>
        <v>7850.000000000001</v>
      </c>
      <c r="E71" s="3"/>
      <c r="F71" s="2">
        <v>1.6</v>
      </c>
      <c r="G71" s="2">
        <f t="shared" si="26"/>
        <v>0.768379072124731</v>
      </c>
      <c r="H71" s="2">
        <f t="shared" si="27"/>
        <v>8490.560000000001</v>
      </c>
      <c r="I71" s="3"/>
      <c r="J71" s="2">
        <v>1.6</v>
      </c>
      <c r="K71" s="2">
        <f t="shared" si="28"/>
        <v>0.7306706109335368</v>
      </c>
      <c r="L71" s="2">
        <f t="shared" si="29"/>
        <v>9156.240000000002</v>
      </c>
      <c r="M71" s="3"/>
      <c r="N71" s="2">
        <v>1.6</v>
      </c>
      <c r="O71" s="2">
        <f t="shared" si="30"/>
        <v>0.6960855471358883</v>
      </c>
      <c r="P71" s="2">
        <f t="shared" si="31"/>
        <v>9847.039999999999</v>
      </c>
    </row>
    <row r="72" spans="1:16" ht="12.75">
      <c r="A72" s="3"/>
      <c r="B72" s="2">
        <v>1.7</v>
      </c>
      <c r="C72" s="2">
        <f t="shared" si="24"/>
        <v>0.9139964822531493</v>
      </c>
      <c r="D72" s="2">
        <f t="shared" si="25"/>
        <v>8340.625000000002</v>
      </c>
      <c r="E72" s="3"/>
      <c r="F72" s="2">
        <v>1.7</v>
      </c>
      <c r="G72" s="2">
        <f t="shared" si="26"/>
        <v>0.8674279368908095</v>
      </c>
      <c r="H72" s="2">
        <f t="shared" si="27"/>
        <v>9021.220000000001</v>
      </c>
      <c r="I72" s="3"/>
      <c r="J72" s="2">
        <v>1.7</v>
      </c>
      <c r="K72" s="2">
        <f t="shared" si="28"/>
        <v>0.8248586193741879</v>
      </c>
      <c r="L72" s="2">
        <f t="shared" si="29"/>
        <v>9728.505000000001</v>
      </c>
      <c r="M72" s="3"/>
      <c r="N72" s="2">
        <v>1.7</v>
      </c>
      <c r="O72" s="2">
        <f t="shared" si="30"/>
        <v>0.7858153246963738</v>
      </c>
      <c r="P72" s="2">
        <f t="shared" si="31"/>
        <v>10462.48</v>
      </c>
    </row>
    <row r="73" spans="1:16" ht="12.75">
      <c r="A73" s="3"/>
      <c r="B73" s="2">
        <v>1.8</v>
      </c>
      <c r="C73" s="2">
        <f t="shared" si="24"/>
        <v>1.0246880977509356</v>
      </c>
      <c r="D73" s="2">
        <f t="shared" si="25"/>
        <v>8831.25</v>
      </c>
      <c r="E73" s="3"/>
      <c r="F73" s="2">
        <v>1.8</v>
      </c>
      <c r="G73" s="2">
        <f t="shared" si="26"/>
        <v>0.9724797631578628</v>
      </c>
      <c r="H73" s="2">
        <f t="shared" si="27"/>
        <v>9551.880000000001</v>
      </c>
      <c r="I73" s="3"/>
      <c r="J73" s="2">
        <v>1.8</v>
      </c>
      <c r="K73" s="2">
        <f t="shared" si="28"/>
        <v>0.9247549919627577</v>
      </c>
      <c r="L73" s="2">
        <f t="shared" si="29"/>
        <v>10300.770000000002</v>
      </c>
      <c r="M73" s="3"/>
      <c r="N73" s="2">
        <v>1.8</v>
      </c>
      <c r="O73" s="2">
        <f t="shared" si="30"/>
        <v>0.8809832705938587</v>
      </c>
      <c r="P73" s="2">
        <f t="shared" si="31"/>
        <v>11077.919999999998</v>
      </c>
    </row>
    <row r="74" spans="1:16" ht="12.75">
      <c r="A74" s="3"/>
      <c r="B74" s="2">
        <v>1.9</v>
      </c>
      <c r="C74" s="2">
        <f t="shared" si="24"/>
        <v>1.1417049484200235</v>
      </c>
      <c r="D74" s="2">
        <f t="shared" si="25"/>
        <v>9321.875</v>
      </c>
      <c r="E74" s="3"/>
      <c r="F74" s="2">
        <v>1.9</v>
      </c>
      <c r="G74" s="2">
        <f t="shared" si="26"/>
        <v>1.08353455092589</v>
      </c>
      <c r="H74" s="2">
        <f t="shared" si="27"/>
        <v>10082.54</v>
      </c>
      <c r="I74" s="3"/>
      <c r="J74" s="2">
        <v>1.9</v>
      </c>
      <c r="K74" s="2">
        <f t="shared" si="28"/>
        <v>1.030359728699245</v>
      </c>
      <c r="L74" s="2">
        <f t="shared" si="29"/>
        <v>10873.035000000002</v>
      </c>
      <c r="M74" s="3"/>
      <c r="N74" s="2">
        <v>1.9</v>
      </c>
      <c r="O74" s="2">
        <f t="shared" si="30"/>
        <v>0.9815893848283423</v>
      </c>
      <c r="P74" s="2">
        <f t="shared" si="31"/>
        <v>11693.359999999999</v>
      </c>
    </row>
    <row r="75" spans="1:16" ht="12.75">
      <c r="A75" s="3"/>
      <c r="B75" s="2">
        <v>2</v>
      </c>
      <c r="C75" s="2">
        <f t="shared" si="24"/>
        <v>1.2650470342604145</v>
      </c>
      <c r="D75" s="2">
        <f t="shared" si="25"/>
        <v>9812.5</v>
      </c>
      <c r="E75" s="3"/>
      <c r="F75" s="2">
        <v>2</v>
      </c>
      <c r="G75" s="2">
        <f t="shared" si="26"/>
        <v>1.2005923001948922</v>
      </c>
      <c r="H75" s="2">
        <f t="shared" si="27"/>
        <v>10613.2</v>
      </c>
      <c r="I75" s="3"/>
      <c r="J75" s="2">
        <v>2</v>
      </c>
      <c r="K75" s="2">
        <f t="shared" si="28"/>
        <v>1.1416728295836511</v>
      </c>
      <c r="L75" s="2">
        <f t="shared" si="29"/>
        <v>11445.300000000001</v>
      </c>
      <c r="M75" s="3"/>
      <c r="N75" s="2">
        <v>2</v>
      </c>
      <c r="O75" s="2">
        <f t="shared" si="30"/>
        <v>1.0876336673998255</v>
      </c>
      <c r="P75" s="2">
        <f t="shared" si="31"/>
        <v>12308.8</v>
      </c>
    </row>
    <row r="81" spans="1:8" ht="12.75">
      <c r="A81" s="2" t="s">
        <v>4</v>
      </c>
      <c r="B81" s="2" t="s">
        <v>2</v>
      </c>
      <c r="C81" s="2" t="s">
        <v>3</v>
      </c>
      <c r="D81" s="2" t="s">
        <v>5</v>
      </c>
      <c r="E81" s="2" t="s">
        <v>4</v>
      </c>
      <c r="F81" s="2" t="s">
        <v>2</v>
      </c>
      <c r="G81" s="2" t="s">
        <v>3</v>
      </c>
      <c r="H81" s="2" t="s">
        <v>5</v>
      </c>
    </row>
    <row r="82" spans="1:13" ht="12.75">
      <c r="A82" s="3">
        <v>2900</v>
      </c>
      <c r="B82" s="2">
        <v>0.8</v>
      </c>
      <c r="C82" s="2">
        <f>(($B$2*B82/(($A$82/4000)^(2/3)))^2)*1000</f>
        <v>0.16606674366149612</v>
      </c>
      <c r="D82" s="2">
        <f>B82*($A$82/1000)^2*3.14/4*1000</f>
        <v>5281.480000000001</v>
      </c>
      <c r="E82" s="3">
        <v>3000</v>
      </c>
      <c r="F82" s="2">
        <v>0.8</v>
      </c>
      <c r="G82" s="2">
        <f>(($B$2*F82/(($E$82/4000)^(2/3)))^2)*1000</f>
        <v>0.15872731166241902</v>
      </c>
      <c r="H82" s="2">
        <f>F82*($E$82/1000)^2*3.14/4*1000</f>
        <v>5652</v>
      </c>
      <c r="I82" s="1"/>
      <c r="M82" s="1"/>
    </row>
    <row r="83" spans="1:13" ht="12.75">
      <c r="A83" s="3"/>
      <c r="B83" s="2">
        <v>0.9</v>
      </c>
      <c r="C83" s="2">
        <f aca="true" t="shared" si="32" ref="C83:C94">(($B$2*B83/(($A$82/4000)^(2/3)))^2)*1000</f>
        <v>0.2101782224465811</v>
      </c>
      <c r="D83" s="2">
        <f aca="true" t="shared" si="33" ref="D83:D94">B83*($A$82/1000)^2*3.14/4*1000</f>
        <v>5941.665000000001</v>
      </c>
      <c r="E83" s="3"/>
      <c r="F83" s="2">
        <v>0.9</v>
      </c>
      <c r="G83" s="2">
        <f aca="true" t="shared" si="34" ref="G83:G94">(($B$2*F83/(($E$82/4000)^(2/3)))^2)*1000</f>
        <v>0.20088925382274908</v>
      </c>
      <c r="H83" s="2">
        <f aca="true" t="shared" si="35" ref="H83:H94">F83*($E$82/1000)^2*3.14/4*1000</f>
        <v>6358.5</v>
      </c>
      <c r="I83" s="1"/>
      <c r="M83" s="1"/>
    </row>
    <row r="84" spans="1:13" ht="12.75">
      <c r="A84" s="3"/>
      <c r="B84" s="2">
        <v>1</v>
      </c>
      <c r="C84" s="2">
        <f t="shared" si="32"/>
        <v>0.2594792869710877</v>
      </c>
      <c r="D84" s="2">
        <f t="shared" si="33"/>
        <v>6601.85</v>
      </c>
      <c r="E84" s="3"/>
      <c r="F84" s="2">
        <v>1</v>
      </c>
      <c r="G84" s="2">
        <f t="shared" si="34"/>
        <v>0.2480114244725297</v>
      </c>
      <c r="H84" s="2">
        <f t="shared" si="35"/>
        <v>7065</v>
      </c>
      <c r="I84" s="1"/>
      <c r="M84" s="1"/>
    </row>
    <row r="85" spans="1:13" ht="12.75">
      <c r="A85" s="3"/>
      <c r="B85" s="2">
        <v>1.1</v>
      </c>
      <c r="C85" s="2">
        <f t="shared" si="32"/>
        <v>0.3139699372350162</v>
      </c>
      <c r="D85" s="2">
        <f t="shared" si="33"/>
        <v>7262.035000000001</v>
      </c>
      <c r="E85" s="3"/>
      <c r="F85" s="2">
        <v>1.1</v>
      </c>
      <c r="G85" s="2">
        <f t="shared" si="34"/>
        <v>0.30009382361176096</v>
      </c>
      <c r="H85" s="2">
        <f t="shared" si="35"/>
        <v>7771.500000000001</v>
      </c>
      <c r="I85" s="1"/>
      <c r="M85" s="1"/>
    </row>
    <row r="86" spans="1:13" ht="12.75">
      <c r="A86" s="3"/>
      <c r="B86" s="2">
        <v>1.2</v>
      </c>
      <c r="C86" s="2">
        <f t="shared" si="32"/>
        <v>0.37365017323836625</v>
      </c>
      <c r="D86" s="2">
        <f t="shared" si="33"/>
        <v>7922.220000000001</v>
      </c>
      <c r="E86" s="3"/>
      <c r="F86" s="2">
        <v>1.2</v>
      </c>
      <c r="G86" s="2">
        <f t="shared" si="34"/>
        <v>0.35713645124044285</v>
      </c>
      <c r="H86" s="2">
        <f t="shared" si="35"/>
        <v>8478</v>
      </c>
      <c r="I86" s="1"/>
      <c r="M86" s="1"/>
    </row>
    <row r="87" spans="1:13" ht="12.75">
      <c r="A87" s="3"/>
      <c r="B87" s="2">
        <v>1.3</v>
      </c>
      <c r="C87" s="2">
        <f t="shared" si="32"/>
        <v>0.43851999498113825</v>
      </c>
      <c r="D87" s="2">
        <f t="shared" si="33"/>
        <v>8582.404999999999</v>
      </c>
      <c r="E87" s="3"/>
      <c r="F87" s="2">
        <v>1.3</v>
      </c>
      <c r="G87" s="2">
        <f t="shared" si="34"/>
        <v>0.41913930735857513</v>
      </c>
      <c r="H87" s="2">
        <f t="shared" si="35"/>
        <v>9184.500000000002</v>
      </c>
      <c r="I87" s="1"/>
      <c r="M87" s="1"/>
    </row>
    <row r="88" spans="1:13" ht="12.75">
      <c r="A88" s="3"/>
      <c r="B88" s="2">
        <v>1.4</v>
      </c>
      <c r="C88" s="2">
        <f t="shared" si="32"/>
        <v>0.5085794024633319</v>
      </c>
      <c r="D88" s="2">
        <f t="shared" si="33"/>
        <v>9242.59</v>
      </c>
      <c r="E88" s="3"/>
      <c r="F88" s="2">
        <v>1.4</v>
      </c>
      <c r="G88" s="2">
        <f t="shared" si="34"/>
        <v>0.4861023919661582</v>
      </c>
      <c r="H88" s="2">
        <f t="shared" si="35"/>
        <v>9891</v>
      </c>
      <c r="I88" s="1"/>
      <c r="M88" s="1"/>
    </row>
    <row r="89" spans="1:13" ht="12.75">
      <c r="A89" s="3"/>
      <c r="B89" s="2">
        <v>1.5</v>
      </c>
      <c r="C89" s="2">
        <f t="shared" si="32"/>
        <v>0.5838283956849475</v>
      </c>
      <c r="D89" s="2">
        <f t="shared" si="33"/>
        <v>9902.775</v>
      </c>
      <c r="E89" s="3"/>
      <c r="F89" s="2">
        <v>1.5</v>
      </c>
      <c r="G89" s="2">
        <f t="shared" si="34"/>
        <v>0.5580257050631919</v>
      </c>
      <c r="H89" s="2">
        <f t="shared" si="35"/>
        <v>10597.5</v>
      </c>
      <c r="I89" s="1"/>
      <c r="M89" s="1"/>
    </row>
    <row r="90" spans="1:13" ht="12.75">
      <c r="A90" s="3"/>
      <c r="B90" s="2">
        <v>1.6</v>
      </c>
      <c r="C90" s="2">
        <f t="shared" si="32"/>
        <v>0.6642669746459845</v>
      </c>
      <c r="D90" s="2">
        <f t="shared" si="33"/>
        <v>10562.960000000003</v>
      </c>
      <c r="E90" s="3"/>
      <c r="F90" s="2">
        <v>1.6</v>
      </c>
      <c r="G90" s="2">
        <f t="shared" si="34"/>
        <v>0.6349092466496761</v>
      </c>
      <c r="H90" s="2">
        <f t="shared" si="35"/>
        <v>11304</v>
      </c>
      <c r="I90" s="1"/>
      <c r="M90" s="1"/>
    </row>
    <row r="91" spans="1:13" ht="12.75">
      <c r="A91" s="3"/>
      <c r="B91" s="2">
        <v>1.7</v>
      </c>
      <c r="C91" s="2">
        <f t="shared" si="32"/>
        <v>0.7498951393464436</v>
      </c>
      <c r="D91" s="2">
        <f t="shared" si="33"/>
        <v>11223.145</v>
      </c>
      <c r="E91" s="3"/>
      <c r="F91" s="2">
        <v>1.7</v>
      </c>
      <c r="G91" s="2">
        <f t="shared" si="34"/>
        <v>0.7167530167256109</v>
      </c>
      <c r="H91" s="2">
        <f t="shared" si="35"/>
        <v>12010.5</v>
      </c>
      <c r="I91" s="1"/>
      <c r="M91" s="1"/>
    </row>
    <row r="92" spans="1:13" ht="12.75">
      <c r="A92" s="3"/>
      <c r="B92" s="2">
        <v>1.8</v>
      </c>
      <c r="C92" s="2">
        <f t="shared" si="32"/>
        <v>0.8407128897863244</v>
      </c>
      <c r="D92" s="2">
        <f t="shared" si="33"/>
        <v>11883.330000000002</v>
      </c>
      <c r="E92" s="3"/>
      <c r="F92" s="2">
        <v>1.8</v>
      </c>
      <c r="G92" s="2">
        <f t="shared" si="34"/>
        <v>0.8035570152909963</v>
      </c>
      <c r="H92" s="2">
        <f t="shared" si="35"/>
        <v>12717</v>
      </c>
      <c r="I92" s="1"/>
      <c r="M92" s="1"/>
    </row>
    <row r="93" spans="1:13" ht="12.75">
      <c r="A93" s="3"/>
      <c r="B93" s="2">
        <v>1.9</v>
      </c>
      <c r="C93" s="2">
        <f t="shared" si="32"/>
        <v>0.9367202259656264</v>
      </c>
      <c r="D93" s="2">
        <f t="shared" si="33"/>
        <v>12543.515</v>
      </c>
      <c r="E93" s="3"/>
      <c r="F93" s="2">
        <v>1.9</v>
      </c>
      <c r="G93" s="2">
        <f t="shared" si="34"/>
        <v>0.8953212423458321</v>
      </c>
      <c r="H93" s="2">
        <f t="shared" si="35"/>
        <v>13423.499999999998</v>
      </c>
      <c r="I93" s="1"/>
      <c r="M93" s="1"/>
    </row>
    <row r="94" spans="1:13" ht="12.75">
      <c r="A94" s="3"/>
      <c r="B94" s="2">
        <v>2</v>
      </c>
      <c r="C94" s="2">
        <f t="shared" si="32"/>
        <v>1.0379171478843507</v>
      </c>
      <c r="D94" s="2">
        <f t="shared" si="33"/>
        <v>13203.7</v>
      </c>
      <c r="E94" s="3"/>
      <c r="F94" s="2">
        <v>2</v>
      </c>
      <c r="G94" s="2">
        <f t="shared" si="34"/>
        <v>0.9920456978901188</v>
      </c>
      <c r="H94" s="2">
        <f t="shared" si="35"/>
        <v>14130</v>
      </c>
      <c r="I94" s="1"/>
      <c r="M94" s="1"/>
    </row>
  </sheetData>
  <mergeCells count="18">
    <mergeCell ref="A82:A94"/>
    <mergeCell ref="E82:E94"/>
    <mergeCell ref="A63:A75"/>
    <mergeCell ref="E63:E75"/>
    <mergeCell ref="I63:I75"/>
    <mergeCell ref="M63:M75"/>
    <mergeCell ref="A44:A56"/>
    <mergeCell ref="E44:E56"/>
    <mergeCell ref="I44:I56"/>
    <mergeCell ref="M44:M56"/>
    <mergeCell ref="A25:A37"/>
    <mergeCell ref="E25:E37"/>
    <mergeCell ref="I25:I37"/>
    <mergeCell ref="M25:M37"/>
    <mergeCell ref="A6:A18"/>
    <mergeCell ref="E6:E18"/>
    <mergeCell ref="I6:I18"/>
    <mergeCell ref="M6:M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Babovic</dc:creator>
  <cp:keywords/>
  <dc:description/>
  <cp:lastModifiedBy>Babovic</cp:lastModifiedBy>
  <dcterms:created xsi:type="dcterms:W3CDTF">2007-11-07T06:52:09Z</dcterms:created>
  <dcterms:modified xsi:type="dcterms:W3CDTF">2007-11-07T07:30:45Z</dcterms:modified>
  <cp:category/>
  <cp:version/>
  <cp:contentType/>
  <cp:contentStatus/>
</cp:coreProperties>
</file>